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J119" i="1" l="1"/>
  <c r="L119" i="1"/>
  <c r="F24" i="1"/>
  <c r="J195" i="1"/>
  <c r="J24" i="1"/>
  <c r="I43" i="1"/>
  <c r="I100" i="1"/>
  <c r="I157" i="1"/>
  <c r="I24" i="1"/>
  <c r="J81" i="1"/>
  <c r="J138" i="1"/>
  <c r="F62" i="1"/>
  <c r="J100" i="1"/>
  <c r="F119" i="1"/>
  <c r="J157" i="1"/>
  <c r="F176" i="1"/>
  <c r="I81" i="1"/>
  <c r="I138" i="1"/>
  <c r="I195" i="1"/>
  <c r="F100" i="1"/>
  <c r="F157" i="1"/>
  <c r="L43" i="1"/>
  <c r="G62" i="1"/>
  <c r="L100" i="1"/>
  <c r="G119" i="1"/>
  <c r="L157" i="1"/>
  <c r="G176" i="1"/>
  <c r="F43" i="1"/>
  <c r="J43" i="1"/>
  <c r="H62" i="1"/>
  <c r="H119" i="1"/>
  <c r="H176" i="1"/>
  <c r="H196" i="1" l="1"/>
  <c r="F196" i="1"/>
  <c r="L196" i="1"/>
  <c r="G196" i="1"/>
  <c r="I196" i="1"/>
  <c r="J196" i="1"/>
</calcChain>
</file>

<file path=xl/sharedStrings.xml><?xml version="1.0" encoding="utf-8"?>
<sst xmlns="http://schemas.openxmlformats.org/spreadsheetml/2006/main" count="338" uniqueCount="90">
  <si>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</si>
  <si>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</si>
  <si>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</si>
  <si>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</si>
  <si>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</si>
  <si>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</si>
  <si>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</si>
  <si>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</si>
  <si>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</si>
  <si>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</si>
  <si>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</si>
  <si>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</si>
  <si>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</si>
  <si>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</si>
  <si>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</si>
  <si>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</si>
  <si>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</si>
  <si>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</si>
  <si>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</si>
  <si>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</si>
  <si>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</si>
  <si>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</si>
  <si>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</si>
  <si>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</si>
  <si>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</si>
  <si>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</si>
  <si>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</si>
  <si>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</si>
  <si>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</si>
  <si>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</si>
  <si>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</si>
  <si>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</si>
  <si>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</si>
  <si>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</si>
  <si>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</si>
  <si>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</si>
  <si>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</si>
  <si>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</si>
  <si>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</si>
  <si>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</si>
  <si>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Каша молочная рисовая с маслом</t>
  </si>
  <si>
    <t>Чай с сахаром</t>
  </si>
  <si>
    <t>Бутерброды с повидлом</t>
  </si>
  <si>
    <t>Яйца вареные</t>
  </si>
  <si>
    <t>булочное</t>
  </si>
  <si>
    <t>Суп-лапша домашняя</t>
  </si>
  <si>
    <t>Плов с мясом</t>
  </si>
  <si>
    <t>Чай с сахаром и лимоном</t>
  </si>
  <si>
    <t>Хлеб пшеничный</t>
  </si>
  <si>
    <t>Хлеб ржаной</t>
  </si>
  <si>
    <t>Таб 4</t>
  </si>
  <si>
    <t>акт</t>
  </si>
  <si>
    <t>Фриттата с овощами с соусом</t>
  </si>
  <si>
    <t>Макаронные изделия отварные</t>
  </si>
  <si>
    <t>Фрукты свежие</t>
  </si>
  <si>
    <t>Рассольник со сметаной</t>
  </si>
  <si>
    <t>Напиток из ягод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</si>
  <si>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</si>
  <si>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</si>
  <si>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</si>
  <si>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</si>
  <si>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>Запеканка творожная с соусом</t>
  </si>
  <si>
    <t>Булочка молочная</t>
  </si>
  <si>
    <t>Борщ из свежей капусты с картофелем со сметаной</t>
  </si>
  <si>
    <t>Мясо по-купечески</t>
  </si>
  <si>
    <t>Котлеты с соусом</t>
  </si>
  <si>
    <t>Рис припущеный</t>
  </si>
  <si>
    <t>Суп из овощей со сметаной</t>
  </si>
  <si>
    <t>78-00</t>
  </si>
  <si>
    <t>97-00</t>
  </si>
  <si>
    <t>Мясо тушеное</t>
  </si>
  <si>
    <t>Суп картофельный с горохом</t>
  </si>
  <si>
    <t>Ризотто с птицей</t>
  </si>
  <si>
    <t>Напиток из сухофруктов</t>
  </si>
  <si>
    <t>Борщ сибирский со сметаной</t>
  </si>
  <si>
    <t>кисломол.</t>
  </si>
  <si>
    <t>Каша молочная пшенная с маслом</t>
  </si>
  <si>
    <t>таб4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</si>
  <si>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</si>
  <si>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</si>
  <si>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</si>
  <si>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</si>
  <si>
    <t>Котлеты студенческие с соусом</t>
  </si>
  <si>
    <t>Каша гречневая вязкая</t>
  </si>
  <si>
    <t>Щи из свежей капусты со сметаной</t>
  </si>
  <si>
    <t>Вареники с творогом с соусом</t>
  </si>
  <si>
    <t>Чай с сахарои и лимоном</t>
  </si>
  <si>
    <t>Жаркое по-домашнему с овощами</t>
  </si>
  <si>
    <t>МБОУ "Гимназия 45"</t>
  </si>
  <si>
    <t>Гайн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</si>
</sst>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1" fillId="4" borderId="1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3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3" sqref="N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9" t="s">
        <v>88</v>
      </c>
      <c r="D1" s="110"/>
      <c r="E1" s="110"/>
      <c r="F1" s="12" t="s">
        <v>16</v>
      </c>
      <c r="G1" s="2" t="s">
        <v>17</v>
      </c>
      <c r="H1" s="111" t="s">
        <v>39</v>
      </c>
      <c r="I1" s="111"/>
      <c r="J1" s="111"/>
      <c r="K1" s="111"/>
    </row>
    <row r="2" spans="1:12" ht="18" x14ac:dyDescent="0.2">
      <c r="A2" s="35" t="s">
        <v>6</v>
      </c>
      <c r="C2" s="2"/>
      <c r="G2" s="2" t="s">
        <v>18</v>
      </c>
      <c r="H2" s="111" t="s">
        <v>89</v>
      </c>
      <c r="I2" s="111"/>
      <c r="J2" s="111"/>
      <c r="K2" s="11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28</v>
      </c>
      <c r="I3" s="46">
        <v>8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49">
        <v>200</v>
      </c>
      <c r="G6" s="57">
        <v>7.96</v>
      </c>
      <c r="H6" s="57">
        <v>7.59</v>
      </c>
      <c r="I6" s="58">
        <v>60.1</v>
      </c>
      <c r="J6" s="67">
        <v>308</v>
      </c>
      <c r="K6" s="79" t="s">
        <v>50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2" t="s">
        <v>41</v>
      </c>
      <c r="F8" s="51">
        <v>200</v>
      </c>
      <c r="G8" s="59">
        <v>0.2</v>
      </c>
      <c r="H8" s="59">
        <v>0.02</v>
      </c>
      <c r="I8" s="60">
        <v>15</v>
      </c>
      <c r="J8" s="68">
        <v>61</v>
      </c>
      <c r="K8" s="80">
        <v>685</v>
      </c>
      <c r="L8" s="41"/>
    </row>
    <row r="9" spans="1:12" ht="15" x14ac:dyDescent="0.25">
      <c r="A9" s="23"/>
      <c r="B9" s="15"/>
      <c r="C9" s="11"/>
      <c r="D9" s="7" t="s">
        <v>23</v>
      </c>
      <c r="E9" s="40"/>
      <c r="F9" s="41"/>
      <c r="G9" s="41"/>
      <c r="H9" s="41"/>
      <c r="I9" s="41"/>
      <c r="J9" s="41"/>
      <c r="K9" s="42"/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 t="s">
        <v>44</v>
      </c>
      <c r="E11" s="56" t="s">
        <v>42</v>
      </c>
      <c r="F11" s="54">
        <v>60</v>
      </c>
      <c r="G11" s="65">
        <v>3.12</v>
      </c>
      <c r="H11" s="65">
        <v>0.36</v>
      </c>
      <c r="I11" s="66">
        <v>33.770000000000003</v>
      </c>
      <c r="J11" s="62">
        <v>145</v>
      </c>
      <c r="K11" s="81" t="s">
        <v>51</v>
      </c>
      <c r="L11" s="41"/>
    </row>
    <row r="12" spans="1:12" ht="15.75" thickBot="1" x14ac:dyDescent="0.3">
      <c r="A12" s="23"/>
      <c r="B12" s="15"/>
      <c r="C12" s="11"/>
      <c r="D12" s="6" t="s">
        <v>26</v>
      </c>
      <c r="E12" s="55" t="s">
        <v>43</v>
      </c>
      <c r="F12" s="53">
        <v>40</v>
      </c>
      <c r="G12" s="63">
        <v>5.0999999999999996</v>
      </c>
      <c r="H12" s="63">
        <v>4.5999999999999996</v>
      </c>
      <c r="I12" s="64">
        <v>0.3</v>
      </c>
      <c r="J12" s="61">
        <v>63</v>
      </c>
      <c r="K12" s="82">
        <v>337</v>
      </c>
      <c r="L12" s="41" t="s">
        <v>68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16.380000000000003</v>
      </c>
      <c r="H13" s="19">
        <f t="shared" si="0"/>
        <v>12.57</v>
      </c>
      <c r="I13" s="19">
        <f t="shared" si="0"/>
        <v>109.17</v>
      </c>
      <c r="J13" s="19">
        <f t="shared" si="0"/>
        <v>577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70" t="s">
        <v>45</v>
      </c>
      <c r="F15" s="69">
        <v>200</v>
      </c>
      <c r="G15" s="75">
        <v>2.35</v>
      </c>
      <c r="H15" s="75">
        <v>3.91</v>
      </c>
      <c r="I15" s="76">
        <v>14.2</v>
      </c>
      <c r="J15" s="73">
        <v>103</v>
      </c>
      <c r="K15" s="83">
        <v>148</v>
      </c>
      <c r="L15" s="41"/>
    </row>
    <row r="16" spans="1:12" ht="15" x14ac:dyDescent="0.25">
      <c r="A16" s="23"/>
      <c r="B16" s="15"/>
      <c r="C16" s="11"/>
      <c r="D16" s="7" t="s">
        <v>28</v>
      </c>
      <c r="E16" s="70" t="s">
        <v>46</v>
      </c>
      <c r="F16" s="69">
        <v>220</v>
      </c>
      <c r="G16" s="75">
        <v>12.15</v>
      </c>
      <c r="H16" s="75">
        <v>17.350000000000001</v>
      </c>
      <c r="I16" s="76">
        <v>46.58</v>
      </c>
      <c r="J16" s="73">
        <v>380</v>
      </c>
      <c r="K16" s="84">
        <v>265</v>
      </c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72" t="s">
        <v>47</v>
      </c>
      <c r="F18" s="71">
        <v>200</v>
      </c>
      <c r="G18" s="77">
        <v>0.26</v>
      </c>
      <c r="H18" s="77">
        <v>0.03</v>
      </c>
      <c r="I18" s="78">
        <v>15.25</v>
      </c>
      <c r="J18" s="74">
        <v>64</v>
      </c>
      <c r="K18" s="85">
        <v>686</v>
      </c>
      <c r="L18" s="41"/>
    </row>
    <row r="19" spans="1:12" ht="15" x14ac:dyDescent="0.25">
      <c r="A19" s="23"/>
      <c r="B19" s="15"/>
      <c r="C19" s="11"/>
      <c r="D19" s="7" t="s">
        <v>31</v>
      </c>
      <c r="E19" s="72" t="s">
        <v>48</v>
      </c>
      <c r="F19" s="71">
        <v>50</v>
      </c>
      <c r="G19" s="77">
        <v>4</v>
      </c>
      <c r="H19" s="77">
        <v>0.5</v>
      </c>
      <c r="I19" s="78">
        <v>25</v>
      </c>
      <c r="J19" s="74">
        <v>120</v>
      </c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72" t="s">
        <v>49</v>
      </c>
      <c r="F20" s="71">
        <v>30</v>
      </c>
      <c r="G20" s="77">
        <v>2.4</v>
      </c>
      <c r="H20" s="77">
        <v>0.3</v>
      </c>
      <c r="I20" s="78">
        <v>13.5</v>
      </c>
      <c r="J20" s="74">
        <v>66</v>
      </c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 t="s">
        <v>69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21.159999999999997</v>
      </c>
      <c r="H23" s="19">
        <f t="shared" si="2"/>
        <v>22.090000000000003</v>
      </c>
      <c r="I23" s="19">
        <f t="shared" si="2"/>
        <v>114.53</v>
      </c>
      <c r="J23" s="19">
        <f t="shared" si="2"/>
        <v>733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106" t="s">
        <v>4</v>
      </c>
      <c r="D24" s="107"/>
      <c r="E24" s="31"/>
      <c r="F24" s="32">
        <f>F13+F23</f>
        <v>1200</v>
      </c>
      <c r="G24" s="32">
        <f t="shared" ref="G24:J24" si="4">G13+G23</f>
        <v>37.54</v>
      </c>
      <c r="H24" s="32">
        <f t="shared" si="4"/>
        <v>34.660000000000004</v>
      </c>
      <c r="I24" s="32">
        <f t="shared" si="4"/>
        <v>223.7</v>
      </c>
      <c r="J24" s="32">
        <f t="shared" si="4"/>
        <v>1310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86" t="s">
        <v>52</v>
      </c>
      <c r="F25" s="87">
        <v>90</v>
      </c>
      <c r="G25" s="87">
        <v>12.77</v>
      </c>
      <c r="H25" s="87">
        <v>9.8000000000000007</v>
      </c>
      <c r="I25" s="91">
        <v>3.81</v>
      </c>
      <c r="J25" s="87">
        <v>141</v>
      </c>
      <c r="K25" s="93" t="s">
        <v>51</v>
      </c>
      <c r="L25" s="39"/>
    </row>
    <row r="26" spans="1:12" ht="15" x14ac:dyDescent="0.25">
      <c r="A26" s="14"/>
      <c r="B26" s="15"/>
      <c r="C26" s="11"/>
      <c r="D26" s="90" t="s">
        <v>21</v>
      </c>
      <c r="E26" s="88" t="s">
        <v>53</v>
      </c>
      <c r="F26" s="89">
        <v>150</v>
      </c>
      <c r="G26" s="89">
        <v>5.82</v>
      </c>
      <c r="H26" s="89">
        <v>4.49</v>
      </c>
      <c r="I26" s="92">
        <v>37.08</v>
      </c>
      <c r="J26" s="89">
        <v>212</v>
      </c>
      <c r="K26" s="94">
        <v>516</v>
      </c>
      <c r="L26" s="41"/>
    </row>
    <row r="27" spans="1:12" ht="15" x14ac:dyDescent="0.25">
      <c r="A27" s="14"/>
      <c r="B27" s="15"/>
      <c r="C27" s="11"/>
      <c r="D27" s="7" t="s">
        <v>22</v>
      </c>
      <c r="E27" s="88" t="s">
        <v>41</v>
      </c>
      <c r="F27" s="89">
        <v>200</v>
      </c>
      <c r="G27" s="89">
        <v>0.2</v>
      </c>
      <c r="H27" s="89">
        <v>0.02</v>
      </c>
      <c r="I27" s="92">
        <v>15</v>
      </c>
      <c r="J27" s="89">
        <v>61</v>
      </c>
      <c r="K27" s="94">
        <v>685</v>
      </c>
      <c r="L27" s="41"/>
    </row>
    <row r="28" spans="1:12" ht="15" x14ac:dyDescent="0.25">
      <c r="A28" s="14"/>
      <c r="B28" s="15"/>
      <c r="C28" s="11"/>
      <c r="D28" s="7" t="s">
        <v>23</v>
      </c>
      <c r="E28" s="88" t="s">
        <v>48</v>
      </c>
      <c r="F28" s="89">
        <v>30</v>
      </c>
      <c r="G28" s="89">
        <v>2.4</v>
      </c>
      <c r="H28" s="89">
        <v>0.3</v>
      </c>
      <c r="I28" s="92">
        <v>15</v>
      </c>
      <c r="J28" s="89">
        <v>72</v>
      </c>
      <c r="K28" s="42"/>
      <c r="L28" s="41"/>
    </row>
    <row r="29" spans="1:12" ht="15.75" thickBot="1" x14ac:dyDescent="0.3">
      <c r="A29" s="14"/>
      <c r="B29" s="15"/>
      <c r="C29" s="11"/>
      <c r="D29" s="7" t="s">
        <v>24</v>
      </c>
      <c r="E29" s="95" t="s">
        <v>54</v>
      </c>
      <c r="F29" s="96">
        <v>100</v>
      </c>
      <c r="G29" s="96">
        <v>0.4</v>
      </c>
      <c r="H29" s="96"/>
      <c r="I29" s="97">
        <v>12.6</v>
      </c>
      <c r="J29" s="96">
        <v>52</v>
      </c>
      <c r="K29" s="42"/>
      <c r="L29" s="41" t="s">
        <v>68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21.589999999999996</v>
      </c>
      <c r="H32" s="19">
        <f t="shared" ref="H32" si="7">SUM(H25:H31)</f>
        <v>14.610000000000001</v>
      </c>
      <c r="I32" s="19">
        <f t="shared" ref="I32" si="8">SUM(I25:I31)</f>
        <v>83.49</v>
      </c>
      <c r="J32" s="19">
        <f t="shared" ref="J32:L32" si="9">SUM(J25:J31)</f>
        <v>538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.75" thickBot="1" x14ac:dyDescent="0.3">
      <c r="A34" s="14"/>
      <c r="B34" s="15"/>
      <c r="C34" s="11"/>
      <c r="D34" s="7" t="s">
        <v>27</v>
      </c>
      <c r="E34" s="88" t="s">
        <v>55</v>
      </c>
      <c r="F34" s="89">
        <v>200</v>
      </c>
      <c r="G34" s="89">
        <v>1.91</v>
      </c>
      <c r="H34" s="89">
        <v>3.71</v>
      </c>
      <c r="I34" s="92">
        <v>14.11</v>
      </c>
      <c r="J34" s="89">
        <v>104</v>
      </c>
      <c r="K34" s="94">
        <v>132</v>
      </c>
      <c r="L34" s="41"/>
    </row>
    <row r="35" spans="1:12" ht="15" x14ac:dyDescent="0.25">
      <c r="A35" s="14"/>
      <c r="B35" s="15"/>
      <c r="C35" s="11"/>
      <c r="D35" s="7" t="s">
        <v>28</v>
      </c>
      <c r="E35" s="86" t="s">
        <v>52</v>
      </c>
      <c r="F35" s="87">
        <v>90</v>
      </c>
      <c r="G35" s="87">
        <v>12.77</v>
      </c>
      <c r="H35" s="87">
        <v>9.8000000000000007</v>
      </c>
      <c r="I35" s="91">
        <v>3.81</v>
      </c>
      <c r="J35" s="87">
        <v>141</v>
      </c>
      <c r="K35" s="93" t="s">
        <v>51</v>
      </c>
      <c r="L35" s="41"/>
    </row>
    <row r="36" spans="1:12" ht="15" x14ac:dyDescent="0.25">
      <c r="A36" s="14"/>
      <c r="B36" s="15"/>
      <c r="C36" s="11"/>
      <c r="D36" s="7" t="s">
        <v>29</v>
      </c>
      <c r="E36" s="88" t="s">
        <v>53</v>
      </c>
      <c r="F36" s="89">
        <v>150</v>
      </c>
      <c r="G36" s="89">
        <v>5.82</v>
      </c>
      <c r="H36" s="89">
        <v>4.49</v>
      </c>
      <c r="I36" s="92">
        <v>37.08</v>
      </c>
      <c r="J36" s="89">
        <v>212</v>
      </c>
      <c r="K36" s="94">
        <v>516</v>
      </c>
      <c r="L36" s="41"/>
    </row>
    <row r="37" spans="1:12" ht="15" x14ac:dyDescent="0.25">
      <c r="A37" s="14"/>
      <c r="B37" s="15"/>
      <c r="C37" s="11"/>
      <c r="D37" s="7" t="s">
        <v>30</v>
      </c>
      <c r="E37" s="88" t="s">
        <v>56</v>
      </c>
      <c r="F37" s="89">
        <v>200</v>
      </c>
      <c r="G37" s="89">
        <v>7.0000000000000007E-2</v>
      </c>
      <c r="H37" s="89">
        <v>0.02</v>
      </c>
      <c r="I37" s="92">
        <v>24.44</v>
      </c>
      <c r="J37" s="89">
        <v>100</v>
      </c>
      <c r="K37" s="94" t="s">
        <v>51</v>
      </c>
      <c r="L37" s="41"/>
    </row>
    <row r="38" spans="1:12" ht="15" x14ac:dyDescent="0.25">
      <c r="A38" s="14"/>
      <c r="B38" s="15"/>
      <c r="C38" s="11"/>
      <c r="D38" s="7" t="s">
        <v>31</v>
      </c>
      <c r="E38" s="88" t="s">
        <v>48</v>
      </c>
      <c r="F38" s="89">
        <v>50</v>
      </c>
      <c r="G38" s="89">
        <v>4</v>
      </c>
      <c r="H38" s="89">
        <v>1</v>
      </c>
      <c r="I38" s="92">
        <v>25</v>
      </c>
      <c r="J38" s="89">
        <v>120</v>
      </c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88" t="s">
        <v>49</v>
      </c>
      <c r="F39" s="89">
        <v>30</v>
      </c>
      <c r="G39" s="89">
        <v>2</v>
      </c>
      <c r="H39" s="89">
        <v>0</v>
      </c>
      <c r="I39" s="92">
        <v>14</v>
      </c>
      <c r="J39" s="89">
        <v>66</v>
      </c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 t="s">
        <v>69</v>
      </c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26.57</v>
      </c>
      <c r="H42" s="19">
        <f t="shared" ref="H42" si="11">SUM(H33:H41)</f>
        <v>19.02</v>
      </c>
      <c r="I42" s="19">
        <f t="shared" ref="I42" si="12">SUM(I33:I41)</f>
        <v>118.44</v>
      </c>
      <c r="J42" s="19">
        <f t="shared" ref="J42:L42" si="13">SUM(J33:J41)</f>
        <v>743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106" t="s">
        <v>4</v>
      </c>
      <c r="D43" s="107"/>
      <c r="E43" s="31"/>
      <c r="F43" s="32">
        <f>F32+F42</f>
        <v>1290</v>
      </c>
      <c r="G43" s="32">
        <f t="shared" ref="G43" si="14">G32+G42</f>
        <v>48.16</v>
      </c>
      <c r="H43" s="32">
        <f t="shared" ref="H43" si="15">H32+H42</f>
        <v>33.630000000000003</v>
      </c>
      <c r="I43" s="32">
        <f t="shared" ref="I43" si="16">I32+I42</f>
        <v>201.93</v>
      </c>
      <c r="J43" s="32">
        <f t="shared" ref="J43:L43" si="17">J32+J42</f>
        <v>1281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86" t="s">
        <v>57</v>
      </c>
      <c r="F44" s="87">
        <v>90</v>
      </c>
      <c r="G44" s="87">
        <v>9.19</v>
      </c>
      <c r="H44" s="87">
        <v>10.73</v>
      </c>
      <c r="I44" s="91">
        <v>7.7</v>
      </c>
      <c r="J44" s="87">
        <v>136</v>
      </c>
      <c r="K44" s="93" t="s">
        <v>51</v>
      </c>
      <c r="L44" s="39"/>
    </row>
    <row r="45" spans="1:12" ht="15" x14ac:dyDescent="0.25">
      <c r="A45" s="23"/>
      <c r="B45" s="15"/>
      <c r="C45" s="11"/>
      <c r="D45" s="90" t="s">
        <v>21</v>
      </c>
      <c r="E45" s="88" t="s">
        <v>58</v>
      </c>
      <c r="F45" s="89">
        <v>180</v>
      </c>
      <c r="G45" s="89">
        <v>4.3499999999999996</v>
      </c>
      <c r="H45" s="89">
        <v>7.72</v>
      </c>
      <c r="I45" s="92">
        <v>29.44</v>
      </c>
      <c r="J45" s="89">
        <v>172</v>
      </c>
      <c r="K45" s="94" t="s">
        <v>51</v>
      </c>
      <c r="L45" s="41"/>
    </row>
    <row r="46" spans="1:12" ht="15" x14ac:dyDescent="0.25">
      <c r="A46" s="23"/>
      <c r="B46" s="15"/>
      <c r="C46" s="11"/>
      <c r="D46" s="7" t="s">
        <v>22</v>
      </c>
      <c r="E46" s="88" t="s">
        <v>59</v>
      </c>
      <c r="F46" s="89">
        <v>200</v>
      </c>
      <c r="G46" s="89"/>
      <c r="H46" s="89"/>
      <c r="I46" s="92">
        <v>18</v>
      </c>
      <c r="J46" s="89">
        <v>113</v>
      </c>
      <c r="K46" s="94" t="s">
        <v>51</v>
      </c>
      <c r="L46" s="41"/>
    </row>
    <row r="47" spans="1:12" ht="15" x14ac:dyDescent="0.25">
      <c r="A47" s="23"/>
      <c r="B47" s="15"/>
      <c r="C47" s="11"/>
      <c r="D47" s="7" t="s">
        <v>23</v>
      </c>
      <c r="E47" s="88" t="s">
        <v>48</v>
      </c>
      <c r="F47" s="89">
        <v>30</v>
      </c>
      <c r="G47" s="89">
        <v>2.4</v>
      </c>
      <c r="H47" s="89">
        <v>0.3</v>
      </c>
      <c r="I47" s="92">
        <v>15</v>
      </c>
      <c r="J47" s="89">
        <v>72</v>
      </c>
      <c r="K47" s="42"/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 t="s">
        <v>68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15.94</v>
      </c>
      <c r="H51" s="19">
        <f t="shared" ref="H51" si="19">SUM(H44:H50)</f>
        <v>18.75</v>
      </c>
      <c r="I51" s="19">
        <f t="shared" ref="I51" si="20">SUM(I44:I50)</f>
        <v>70.14</v>
      </c>
      <c r="J51" s="19">
        <f t="shared" ref="J51:L51" si="21">SUM(J44:J50)</f>
        <v>493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.75" thickBot="1" x14ac:dyDescent="0.3">
      <c r="A53" s="23"/>
      <c r="B53" s="15"/>
      <c r="C53" s="11"/>
      <c r="D53" s="7" t="s">
        <v>27</v>
      </c>
      <c r="E53" s="88" t="s">
        <v>60</v>
      </c>
      <c r="F53" s="89">
        <v>200</v>
      </c>
      <c r="G53" s="89">
        <v>6.4</v>
      </c>
      <c r="H53" s="89">
        <v>4.5999999999999996</v>
      </c>
      <c r="I53" s="92">
        <v>18.5</v>
      </c>
      <c r="J53" s="89">
        <v>144</v>
      </c>
      <c r="K53" s="94" t="s">
        <v>51</v>
      </c>
      <c r="L53" s="41"/>
    </row>
    <row r="54" spans="1:12" ht="15" x14ac:dyDescent="0.25">
      <c r="A54" s="23"/>
      <c r="B54" s="15"/>
      <c r="C54" s="11"/>
      <c r="D54" s="7" t="s">
        <v>28</v>
      </c>
      <c r="E54" s="86" t="s">
        <v>57</v>
      </c>
      <c r="F54" s="87">
        <v>90</v>
      </c>
      <c r="G54" s="87">
        <v>9.19</v>
      </c>
      <c r="H54" s="87">
        <v>10.73</v>
      </c>
      <c r="I54" s="91">
        <v>7.7</v>
      </c>
      <c r="J54" s="87">
        <v>136</v>
      </c>
      <c r="K54" s="93" t="s">
        <v>51</v>
      </c>
      <c r="L54" s="41"/>
    </row>
    <row r="55" spans="1:12" ht="15" x14ac:dyDescent="0.25">
      <c r="A55" s="23"/>
      <c r="B55" s="15"/>
      <c r="C55" s="11"/>
      <c r="D55" s="7" t="s">
        <v>29</v>
      </c>
      <c r="E55" s="88" t="s">
        <v>58</v>
      </c>
      <c r="F55" s="89">
        <v>150</v>
      </c>
      <c r="G55" s="89">
        <v>3.72</v>
      </c>
      <c r="H55" s="89">
        <v>6.37</v>
      </c>
      <c r="I55" s="92">
        <v>25.06</v>
      </c>
      <c r="J55" s="89">
        <v>139</v>
      </c>
      <c r="K55" s="94" t="s">
        <v>51</v>
      </c>
      <c r="L55" s="41"/>
    </row>
    <row r="56" spans="1:12" ht="15" x14ac:dyDescent="0.25">
      <c r="A56" s="23"/>
      <c r="B56" s="15"/>
      <c r="C56" s="11"/>
      <c r="D56" s="7" t="s">
        <v>30</v>
      </c>
      <c r="E56" s="88" t="s">
        <v>59</v>
      </c>
      <c r="F56" s="89">
        <v>200</v>
      </c>
      <c r="G56" s="89"/>
      <c r="H56" s="89"/>
      <c r="I56" s="92">
        <v>18</v>
      </c>
      <c r="J56" s="89">
        <v>113</v>
      </c>
      <c r="K56" s="94" t="s">
        <v>51</v>
      </c>
      <c r="L56" s="41"/>
    </row>
    <row r="57" spans="1:12" ht="15" x14ac:dyDescent="0.25">
      <c r="A57" s="23"/>
      <c r="B57" s="15"/>
      <c r="C57" s="11"/>
      <c r="D57" s="7" t="s">
        <v>31</v>
      </c>
      <c r="E57" s="88" t="s">
        <v>48</v>
      </c>
      <c r="F57" s="89">
        <v>50</v>
      </c>
      <c r="G57" s="89">
        <v>4</v>
      </c>
      <c r="H57" s="89">
        <v>1</v>
      </c>
      <c r="I57" s="92">
        <v>25</v>
      </c>
      <c r="J57" s="89">
        <v>120</v>
      </c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88" t="s">
        <v>49</v>
      </c>
      <c r="F58" s="89">
        <v>30</v>
      </c>
      <c r="G58" s="89">
        <v>2</v>
      </c>
      <c r="H58" s="89">
        <v>0</v>
      </c>
      <c r="I58" s="92">
        <v>14</v>
      </c>
      <c r="J58" s="89">
        <v>66</v>
      </c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 t="s">
        <v>69</v>
      </c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25.31</v>
      </c>
      <c r="H61" s="19">
        <f t="shared" ref="H61" si="23">SUM(H52:H60)</f>
        <v>22.7</v>
      </c>
      <c r="I61" s="19">
        <f t="shared" ref="I61" si="24">SUM(I52:I60)</f>
        <v>108.25999999999999</v>
      </c>
      <c r="J61" s="19">
        <f t="shared" ref="J61:L61" si="25">SUM(J52:J60)</f>
        <v>718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106" t="s">
        <v>4</v>
      </c>
      <c r="D62" s="107"/>
      <c r="E62" s="31"/>
      <c r="F62" s="32">
        <f>F51+F61</f>
        <v>1220</v>
      </c>
      <c r="G62" s="32">
        <f t="shared" ref="G62" si="26">G51+G61</f>
        <v>41.25</v>
      </c>
      <c r="H62" s="32">
        <f t="shared" ref="H62" si="27">H51+H61</f>
        <v>41.45</v>
      </c>
      <c r="I62" s="32">
        <f t="shared" ref="I62" si="28">I51+I61</f>
        <v>178.39999999999998</v>
      </c>
      <c r="J62" s="32">
        <f t="shared" ref="J62:L62" si="29">J51+J61</f>
        <v>1211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86" t="s">
        <v>61</v>
      </c>
      <c r="F63" s="87">
        <v>200</v>
      </c>
      <c r="G63" s="87">
        <v>28.13</v>
      </c>
      <c r="H63" s="87">
        <v>10.55</v>
      </c>
      <c r="I63" s="91">
        <v>30.74</v>
      </c>
      <c r="J63" s="87">
        <v>365</v>
      </c>
      <c r="K63" s="93">
        <v>31</v>
      </c>
      <c r="L63" s="39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94"/>
      <c r="L64" s="41"/>
    </row>
    <row r="65" spans="1:12" ht="15" x14ac:dyDescent="0.25">
      <c r="A65" s="23"/>
      <c r="B65" s="15"/>
      <c r="C65" s="11"/>
      <c r="D65" s="7" t="s">
        <v>22</v>
      </c>
      <c r="E65" s="88" t="s">
        <v>41</v>
      </c>
      <c r="F65" s="89">
        <v>200</v>
      </c>
      <c r="G65" s="89">
        <v>0.2</v>
      </c>
      <c r="H65" s="89">
        <v>0.02</v>
      </c>
      <c r="I65" s="92">
        <v>15</v>
      </c>
      <c r="J65" s="89">
        <v>61</v>
      </c>
      <c r="K65" s="94">
        <v>685</v>
      </c>
      <c r="L65" s="41"/>
    </row>
    <row r="66" spans="1:12" ht="15" x14ac:dyDescent="0.25">
      <c r="A66" s="23"/>
      <c r="B66" s="15"/>
      <c r="C66" s="11"/>
      <c r="D66" s="7" t="s">
        <v>23</v>
      </c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100" t="s">
        <v>44</v>
      </c>
      <c r="E68" s="98" t="s">
        <v>62</v>
      </c>
      <c r="F68" s="99">
        <v>100</v>
      </c>
      <c r="G68" s="99">
        <v>8.8000000000000007</v>
      </c>
      <c r="H68" s="99">
        <v>2.2000000000000002</v>
      </c>
      <c r="I68" s="102">
        <v>50.3</v>
      </c>
      <c r="J68" s="99">
        <v>128</v>
      </c>
      <c r="K68" s="101">
        <v>779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 t="s">
        <v>68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37.129999999999995</v>
      </c>
      <c r="H70" s="19">
        <f t="shared" ref="H70" si="31">SUM(H63:H69)</f>
        <v>12.77</v>
      </c>
      <c r="I70" s="19">
        <f t="shared" ref="I70" si="32">SUM(I63:I69)</f>
        <v>96.039999999999992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88" t="s">
        <v>63</v>
      </c>
      <c r="F72" s="89">
        <v>200</v>
      </c>
      <c r="G72" s="89">
        <v>1.66</v>
      </c>
      <c r="H72" s="89">
        <v>4.91</v>
      </c>
      <c r="I72" s="92">
        <v>10.56</v>
      </c>
      <c r="J72" s="89">
        <v>92</v>
      </c>
      <c r="K72" s="94">
        <v>110</v>
      </c>
      <c r="L72" s="41"/>
    </row>
    <row r="73" spans="1:12" ht="15" x14ac:dyDescent="0.25">
      <c r="A73" s="23"/>
      <c r="B73" s="15"/>
      <c r="C73" s="11"/>
      <c r="D73" s="7" t="s">
        <v>28</v>
      </c>
      <c r="E73" s="88" t="s">
        <v>64</v>
      </c>
      <c r="F73" s="89">
        <v>220</v>
      </c>
      <c r="G73" s="89">
        <v>21.6</v>
      </c>
      <c r="H73" s="89">
        <v>16.010000000000002</v>
      </c>
      <c r="I73" s="92">
        <v>37.5</v>
      </c>
      <c r="J73" s="89">
        <v>335</v>
      </c>
      <c r="K73" s="94" t="s">
        <v>51</v>
      </c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88" t="s">
        <v>56</v>
      </c>
      <c r="F75" s="89">
        <v>200</v>
      </c>
      <c r="G75" s="89">
        <v>7.0000000000000007E-2</v>
      </c>
      <c r="H75" s="89">
        <v>0.02</v>
      </c>
      <c r="I75" s="92">
        <v>24.44</v>
      </c>
      <c r="J75" s="89">
        <v>100</v>
      </c>
      <c r="K75" s="94" t="s">
        <v>51</v>
      </c>
      <c r="L75" s="41"/>
    </row>
    <row r="76" spans="1:12" ht="15" x14ac:dyDescent="0.25">
      <c r="A76" s="23"/>
      <c r="B76" s="15"/>
      <c r="C76" s="11"/>
      <c r="D76" s="7" t="s">
        <v>31</v>
      </c>
      <c r="E76" s="88" t="s">
        <v>48</v>
      </c>
      <c r="F76" s="89">
        <v>50</v>
      </c>
      <c r="G76" s="89">
        <v>4</v>
      </c>
      <c r="H76" s="89">
        <v>1</v>
      </c>
      <c r="I76" s="92">
        <v>25</v>
      </c>
      <c r="J76" s="89">
        <v>120</v>
      </c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88" t="s">
        <v>49</v>
      </c>
      <c r="F77" s="89">
        <v>30</v>
      </c>
      <c r="G77" s="89">
        <v>2</v>
      </c>
      <c r="H77" s="89">
        <v>0</v>
      </c>
      <c r="I77" s="92">
        <v>14</v>
      </c>
      <c r="J77" s="89">
        <v>66</v>
      </c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 t="s">
        <v>69</v>
      </c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29.330000000000002</v>
      </c>
      <c r="H80" s="19">
        <f t="shared" ref="H80" si="35">SUM(H71:H79)</f>
        <v>21.94</v>
      </c>
      <c r="I80" s="19">
        <f t="shared" ref="I80" si="36">SUM(I71:I79)</f>
        <v>111.5</v>
      </c>
      <c r="J80" s="19">
        <f t="shared" ref="J80:L80" si="37">SUM(J71:J79)</f>
        <v>713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106" t="s">
        <v>4</v>
      </c>
      <c r="D81" s="107"/>
      <c r="E81" s="31"/>
      <c r="F81" s="32">
        <f>F70+F80</f>
        <v>1200</v>
      </c>
      <c r="G81" s="32">
        <f t="shared" ref="G81" si="38">G70+G80</f>
        <v>66.459999999999994</v>
      </c>
      <c r="H81" s="32">
        <f t="shared" ref="H81" si="39">H70+H80</f>
        <v>34.71</v>
      </c>
      <c r="I81" s="32">
        <f t="shared" ref="I81" si="40">I70+I80</f>
        <v>207.54</v>
      </c>
      <c r="J81" s="32">
        <f t="shared" ref="J81:L81" si="41">J70+J80</f>
        <v>1267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86" t="s">
        <v>65</v>
      </c>
      <c r="F82" s="87">
        <v>90</v>
      </c>
      <c r="G82" s="87">
        <v>10.199999999999999</v>
      </c>
      <c r="H82" s="87">
        <v>9.51</v>
      </c>
      <c r="I82" s="91">
        <v>11.88</v>
      </c>
      <c r="J82" s="87">
        <v>177</v>
      </c>
      <c r="K82" s="93">
        <v>451</v>
      </c>
      <c r="L82" s="39"/>
    </row>
    <row r="83" spans="1:12" ht="15" x14ac:dyDescent="0.25">
      <c r="A83" s="23"/>
      <c r="B83" s="15"/>
      <c r="C83" s="11"/>
      <c r="D83" s="103" t="s">
        <v>21</v>
      </c>
      <c r="E83" s="88" t="s">
        <v>66</v>
      </c>
      <c r="F83" s="89">
        <v>180</v>
      </c>
      <c r="G83" s="89">
        <v>4.46</v>
      </c>
      <c r="H83" s="89">
        <v>5.2</v>
      </c>
      <c r="I83" s="92">
        <v>46.7</v>
      </c>
      <c r="J83" s="89">
        <v>251</v>
      </c>
      <c r="K83" s="94">
        <v>512</v>
      </c>
      <c r="L83" s="41"/>
    </row>
    <row r="84" spans="1:12" ht="15" x14ac:dyDescent="0.25">
      <c r="A84" s="23"/>
      <c r="B84" s="15"/>
      <c r="C84" s="11"/>
      <c r="D84" s="7" t="s">
        <v>22</v>
      </c>
      <c r="E84" s="88" t="s">
        <v>41</v>
      </c>
      <c r="F84" s="89">
        <v>200</v>
      </c>
      <c r="G84" s="89">
        <v>0.2</v>
      </c>
      <c r="H84" s="89">
        <v>0.02</v>
      </c>
      <c r="I84" s="92">
        <v>15</v>
      </c>
      <c r="J84" s="89">
        <v>61</v>
      </c>
      <c r="K84" s="94">
        <v>685</v>
      </c>
      <c r="L84" s="41"/>
    </row>
    <row r="85" spans="1:12" ht="15" x14ac:dyDescent="0.25">
      <c r="A85" s="23"/>
      <c r="B85" s="15"/>
      <c r="C85" s="11"/>
      <c r="D85" s="7" t="s">
        <v>23</v>
      </c>
      <c r="E85" s="88" t="s">
        <v>48</v>
      </c>
      <c r="F85" s="89">
        <v>30</v>
      </c>
      <c r="G85" s="89">
        <v>2</v>
      </c>
      <c r="H85" s="89">
        <v>0</v>
      </c>
      <c r="I85" s="92">
        <v>15</v>
      </c>
      <c r="J85" s="89">
        <v>72</v>
      </c>
      <c r="K85" s="42"/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 t="s">
        <v>68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16.86</v>
      </c>
      <c r="H89" s="19">
        <f t="shared" ref="H89" si="43">SUM(H82:H88)</f>
        <v>14.73</v>
      </c>
      <c r="I89" s="19">
        <f t="shared" ref="I89" si="44">SUM(I82:I88)</f>
        <v>88.580000000000013</v>
      </c>
      <c r="J89" s="19">
        <f t="shared" ref="J89:L89" si="45">SUM(J82:J88)</f>
        <v>561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.75" thickBot="1" x14ac:dyDescent="0.3">
      <c r="A91" s="23"/>
      <c r="B91" s="15"/>
      <c r="C91" s="11"/>
      <c r="D91" s="7" t="s">
        <v>27</v>
      </c>
      <c r="E91" s="88" t="s">
        <v>67</v>
      </c>
      <c r="F91" s="89">
        <v>200</v>
      </c>
      <c r="G91" s="89">
        <v>1.66</v>
      </c>
      <c r="H91" s="89">
        <v>3.63</v>
      </c>
      <c r="I91" s="92">
        <v>9.16</v>
      </c>
      <c r="J91" s="89">
        <v>88</v>
      </c>
      <c r="K91" s="94">
        <v>135</v>
      </c>
      <c r="L91" s="41"/>
    </row>
    <row r="92" spans="1:12" ht="15" x14ac:dyDescent="0.25">
      <c r="A92" s="23"/>
      <c r="B92" s="15"/>
      <c r="C92" s="11"/>
      <c r="D92" s="7" t="s">
        <v>28</v>
      </c>
      <c r="E92" s="86" t="s">
        <v>65</v>
      </c>
      <c r="F92" s="87">
        <v>90</v>
      </c>
      <c r="G92" s="87">
        <v>10.199999999999999</v>
      </c>
      <c r="H92" s="87">
        <v>9.51</v>
      </c>
      <c r="I92" s="91">
        <v>11.88</v>
      </c>
      <c r="J92" s="87">
        <v>177</v>
      </c>
      <c r="K92" s="93">
        <v>451</v>
      </c>
      <c r="L92" s="41"/>
    </row>
    <row r="93" spans="1:12" ht="15" x14ac:dyDescent="0.25">
      <c r="A93" s="23"/>
      <c r="B93" s="15"/>
      <c r="C93" s="11"/>
      <c r="D93" s="7" t="s">
        <v>29</v>
      </c>
      <c r="E93" s="88" t="s">
        <v>66</v>
      </c>
      <c r="F93" s="89">
        <v>150</v>
      </c>
      <c r="G93" s="89">
        <v>3.72</v>
      </c>
      <c r="H93" s="89">
        <v>4.33</v>
      </c>
      <c r="I93" s="92">
        <v>38.659999999999997</v>
      </c>
      <c r="J93" s="89">
        <v>209</v>
      </c>
      <c r="K93" s="94">
        <v>512</v>
      </c>
      <c r="L93" s="41"/>
    </row>
    <row r="94" spans="1:12" ht="15" x14ac:dyDescent="0.25">
      <c r="A94" s="23"/>
      <c r="B94" s="15"/>
      <c r="C94" s="11"/>
      <c r="D94" s="7" t="s">
        <v>30</v>
      </c>
      <c r="E94" s="88" t="s">
        <v>47</v>
      </c>
      <c r="F94" s="89">
        <v>200</v>
      </c>
      <c r="G94" s="89">
        <v>0.26</v>
      </c>
      <c r="H94" s="89">
        <v>0.03</v>
      </c>
      <c r="I94" s="92">
        <v>15.25</v>
      </c>
      <c r="J94" s="89">
        <v>64</v>
      </c>
      <c r="K94" s="94">
        <v>686</v>
      </c>
      <c r="L94" s="41"/>
    </row>
    <row r="95" spans="1:12" ht="15" x14ac:dyDescent="0.25">
      <c r="A95" s="23"/>
      <c r="B95" s="15"/>
      <c r="C95" s="11"/>
      <c r="D95" s="7" t="s">
        <v>31</v>
      </c>
      <c r="E95" s="88" t="s">
        <v>48</v>
      </c>
      <c r="F95" s="89">
        <v>50</v>
      </c>
      <c r="G95" s="89">
        <v>4</v>
      </c>
      <c r="H95" s="89">
        <v>1</v>
      </c>
      <c r="I95" s="92">
        <v>25</v>
      </c>
      <c r="J95" s="89">
        <v>120</v>
      </c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88" t="s">
        <v>49</v>
      </c>
      <c r="F96" s="89">
        <v>30</v>
      </c>
      <c r="G96" s="89">
        <v>2</v>
      </c>
      <c r="H96" s="89">
        <v>0</v>
      </c>
      <c r="I96" s="92">
        <v>14</v>
      </c>
      <c r="J96" s="89">
        <v>66</v>
      </c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 t="s">
        <v>69</v>
      </c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21.84</v>
      </c>
      <c r="H99" s="19">
        <f t="shared" ref="H99" si="47">SUM(H90:H98)</f>
        <v>18.5</v>
      </c>
      <c r="I99" s="19">
        <f t="shared" ref="I99" si="48">SUM(I90:I98)</f>
        <v>113.94999999999999</v>
      </c>
      <c r="J99" s="19">
        <f t="shared" ref="J99:L99" si="49">SUM(J90:J98)</f>
        <v>724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106" t="s">
        <v>4</v>
      </c>
      <c r="D100" s="107"/>
      <c r="E100" s="31"/>
      <c r="F100" s="32">
        <f>F89+F99</f>
        <v>1220</v>
      </c>
      <c r="G100" s="32">
        <f t="shared" ref="G100" si="50">G89+G99</f>
        <v>38.700000000000003</v>
      </c>
      <c r="H100" s="32">
        <f t="shared" ref="H100" si="51">H89+H99</f>
        <v>33.230000000000004</v>
      </c>
      <c r="I100" s="32">
        <f t="shared" ref="I100" si="52">I89+I99</f>
        <v>202.53</v>
      </c>
      <c r="J100" s="32">
        <f t="shared" ref="J100:L100" si="53">J89+J99</f>
        <v>1285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86" t="s">
        <v>70</v>
      </c>
      <c r="F101" s="87">
        <v>90</v>
      </c>
      <c r="G101" s="87">
        <v>12.51</v>
      </c>
      <c r="H101" s="87">
        <v>19.8</v>
      </c>
      <c r="I101" s="91">
        <v>3.6</v>
      </c>
      <c r="J101" s="87">
        <v>130</v>
      </c>
      <c r="K101" s="93">
        <v>433</v>
      </c>
      <c r="L101" s="39"/>
    </row>
    <row r="102" spans="1:12" ht="15" x14ac:dyDescent="0.25">
      <c r="A102" s="23"/>
      <c r="B102" s="15"/>
      <c r="C102" s="11"/>
      <c r="D102" s="90" t="s">
        <v>21</v>
      </c>
      <c r="E102" s="88" t="s">
        <v>53</v>
      </c>
      <c r="F102" s="89">
        <v>180</v>
      </c>
      <c r="G102" s="89">
        <v>6.98</v>
      </c>
      <c r="H102" s="89">
        <v>5.39</v>
      </c>
      <c r="I102" s="92">
        <v>44.5</v>
      </c>
      <c r="J102" s="89">
        <v>255</v>
      </c>
      <c r="K102" s="94">
        <v>516</v>
      </c>
      <c r="L102" s="41"/>
    </row>
    <row r="103" spans="1:12" ht="15" x14ac:dyDescent="0.25">
      <c r="A103" s="23"/>
      <c r="B103" s="15"/>
      <c r="C103" s="11"/>
      <c r="D103" s="7" t="s">
        <v>22</v>
      </c>
      <c r="E103" s="88" t="s">
        <v>56</v>
      </c>
      <c r="F103" s="89">
        <v>200</v>
      </c>
      <c r="G103" s="89">
        <v>7.0000000000000007E-2</v>
      </c>
      <c r="H103" s="89">
        <v>0.02</v>
      </c>
      <c r="I103" s="92">
        <v>24.44</v>
      </c>
      <c r="J103" s="89">
        <v>100</v>
      </c>
      <c r="K103" s="94" t="s">
        <v>51</v>
      </c>
      <c r="L103" s="41"/>
    </row>
    <row r="104" spans="1:12" ht="15" x14ac:dyDescent="0.25">
      <c r="A104" s="23"/>
      <c r="B104" s="15"/>
      <c r="C104" s="11"/>
      <c r="D104" s="7" t="s">
        <v>23</v>
      </c>
      <c r="E104" s="88" t="s">
        <v>48</v>
      </c>
      <c r="F104" s="89">
        <v>30</v>
      </c>
      <c r="G104" s="89">
        <v>2</v>
      </c>
      <c r="H104" s="89">
        <v>0</v>
      </c>
      <c r="I104" s="92">
        <v>15</v>
      </c>
      <c r="J104" s="89">
        <v>72</v>
      </c>
      <c r="K104" s="42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 t="s">
        <v>68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21.560000000000002</v>
      </c>
      <c r="H108" s="19">
        <f t="shared" si="54"/>
        <v>25.21</v>
      </c>
      <c r="I108" s="19">
        <f t="shared" si="54"/>
        <v>87.54</v>
      </c>
      <c r="J108" s="19">
        <f t="shared" si="54"/>
        <v>557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88" t="s">
        <v>71</v>
      </c>
      <c r="F110" s="89">
        <v>200</v>
      </c>
      <c r="G110" s="89">
        <v>4.76</v>
      </c>
      <c r="H110" s="89">
        <v>3.35</v>
      </c>
      <c r="I110" s="92">
        <v>15.65</v>
      </c>
      <c r="J110" s="89">
        <v>112</v>
      </c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88" t="s">
        <v>70</v>
      </c>
      <c r="F111" s="89">
        <v>90</v>
      </c>
      <c r="G111" s="89">
        <v>12.51</v>
      </c>
      <c r="H111" s="89">
        <v>19.8</v>
      </c>
      <c r="I111" s="92">
        <v>3.6</v>
      </c>
      <c r="J111" s="89">
        <v>130</v>
      </c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88" t="s">
        <v>53</v>
      </c>
      <c r="F112" s="89">
        <v>150</v>
      </c>
      <c r="G112" s="89">
        <v>5.82</v>
      </c>
      <c r="H112" s="89">
        <v>4.49</v>
      </c>
      <c r="I112" s="92">
        <v>37.08</v>
      </c>
      <c r="J112" s="89">
        <v>212</v>
      </c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88" t="s">
        <v>56</v>
      </c>
      <c r="F113" s="89">
        <v>200</v>
      </c>
      <c r="G113" s="89">
        <v>7.0000000000000007E-2</v>
      </c>
      <c r="H113" s="89">
        <v>0.02</v>
      </c>
      <c r="I113" s="92">
        <v>24.44</v>
      </c>
      <c r="J113" s="89">
        <v>100</v>
      </c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88" t="s">
        <v>48</v>
      </c>
      <c r="F114" s="89">
        <v>50</v>
      </c>
      <c r="G114" s="89">
        <v>4</v>
      </c>
      <c r="H114" s="89">
        <v>1</v>
      </c>
      <c r="I114" s="92">
        <v>25</v>
      </c>
      <c r="J114" s="89">
        <v>120</v>
      </c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88" t="s">
        <v>49</v>
      </c>
      <c r="F115" s="89">
        <v>30</v>
      </c>
      <c r="G115" s="89">
        <v>2</v>
      </c>
      <c r="H115" s="89">
        <v>0</v>
      </c>
      <c r="I115" s="92">
        <v>14</v>
      </c>
      <c r="J115" s="89">
        <v>66</v>
      </c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 t="s">
        <v>69</v>
      </c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29.16</v>
      </c>
      <c r="H118" s="19">
        <f t="shared" si="56"/>
        <v>28.66</v>
      </c>
      <c r="I118" s="19">
        <f t="shared" si="56"/>
        <v>119.77</v>
      </c>
      <c r="J118" s="19">
        <f t="shared" si="56"/>
        <v>740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106" t="s">
        <v>4</v>
      </c>
      <c r="D119" s="107"/>
      <c r="E119" s="31"/>
      <c r="F119" s="32">
        <f>F108+F118</f>
        <v>1220</v>
      </c>
      <c r="G119" s="32">
        <f t="shared" ref="G119" si="58">G108+G118</f>
        <v>50.72</v>
      </c>
      <c r="H119" s="32">
        <f t="shared" ref="H119" si="59">H108+H118</f>
        <v>53.870000000000005</v>
      </c>
      <c r="I119" s="32">
        <f t="shared" ref="I119" si="60">I108+I118</f>
        <v>207.31</v>
      </c>
      <c r="J119" s="32">
        <f t="shared" ref="J119:L119" si="61">J108+J118</f>
        <v>1297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6" t="s">
        <v>72</v>
      </c>
      <c r="F120" s="87">
        <v>270</v>
      </c>
      <c r="G120" s="87">
        <v>16.079999999999998</v>
      </c>
      <c r="H120" s="87">
        <v>8.14</v>
      </c>
      <c r="I120" s="91">
        <v>51.5</v>
      </c>
      <c r="J120" s="87">
        <v>352</v>
      </c>
      <c r="K120" s="93" t="s">
        <v>51</v>
      </c>
      <c r="L120" s="39"/>
    </row>
    <row r="121" spans="1:12" ht="15.75" thickBot="1" x14ac:dyDescent="0.3">
      <c r="A121" s="14"/>
      <c r="B121" s="15"/>
      <c r="C121" s="11"/>
      <c r="D121" s="6"/>
      <c r="E121" s="40"/>
      <c r="F121" s="41"/>
      <c r="G121" s="89"/>
      <c r="H121" s="89"/>
      <c r="I121" s="92"/>
      <c r="J121" s="89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88" t="s">
        <v>73</v>
      </c>
      <c r="F122" s="89">
        <v>200</v>
      </c>
      <c r="G122" s="89">
        <v>0.6</v>
      </c>
      <c r="H122" s="89">
        <v>0.06</v>
      </c>
      <c r="I122" s="92">
        <v>29.79</v>
      </c>
      <c r="J122" s="89">
        <v>124</v>
      </c>
      <c r="K122" s="93" t="s">
        <v>51</v>
      </c>
      <c r="L122" s="41"/>
    </row>
    <row r="123" spans="1:12" ht="15" x14ac:dyDescent="0.25">
      <c r="A123" s="14"/>
      <c r="B123" s="15"/>
      <c r="C123" s="11"/>
      <c r="D123" s="7" t="s">
        <v>23</v>
      </c>
      <c r="E123" s="88" t="s">
        <v>48</v>
      </c>
      <c r="F123" s="89">
        <v>30</v>
      </c>
      <c r="G123" s="89">
        <v>2</v>
      </c>
      <c r="H123" s="89">
        <v>0</v>
      </c>
      <c r="I123" s="92">
        <v>15</v>
      </c>
      <c r="J123" s="89">
        <v>72</v>
      </c>
      <c r="K123" s="42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.75" thickBot="1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104" t="s">
        <v>68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18.68</v>
      </c>
      <c r="H127" s="19">
        <f t="shared" si="62"/>
        <v>8.2000000000000011</v>
      </c>
      <c r="I127" s="19">
        <f t="shared" si="62"/>
        <v>96.289999999999992</v>
      </c>
      <c r="J127" s="19">
        <f t="shared" si="62"/>
        <v>548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.75" thickBot="1" x14ac:dyDescent="0.3">
      <c r="A129" s="14"/>
      <c r="B129" s="15"/>
      <c r="C129" s="11"/>
      <c r="D129" s="7" t="s">
        <v>27</v>
      </c>
      <c r="E129" s="88" t="s">
        <v>74</v>
      </c>
      <c r="F129" s="89">
        <v>200</v>
      </c>
      <c r="G129" s="89">
        <v>3.17</v>
      </c>
      <c r="H129" s="89">
        <v>3.94</v>
      </c>
      <c r="I129" s="92">
        <v>13.4</v>
      </c>
      <c r="J129" s="89">
        <v>102</v>
      </c>
      <c r="K129" s="94">
        <v>111</v>
      </c>
      <c r="L129" s="41"/>
    </row>
    <row r="130" spans="1:12" ht="15" x14ac:dyDescent="0.25">
      <c r="A130" s="14"/>
      <c r="B130" s="15"/>
      <c r="C130" s="11"/>
      <c r="D130" s="7" t="s">
        <v>28</v>
      </c>
      <c r="E130" s="86" t="s">
        <v>72</v>
      </c>
      <c r="F130" s="89">
        <v>220</v>
      </c>
      <c r="G130" s="89">
        <v>12.94</v>
      </c>
      <c r="H130" s="89">
        <v>6.92</v>
      </c>
      <c r="I130" s="92">
        <v>41.54</v>
      </c>
      <c r="J130" s="89">
        <v>297</v>
      </c>
      <c r="K130" s="93" t="s">
        <v>51</v>
      </c>
      <c r="L130" s="41"/>
    </row>
    <row r="131" spans="1:12" ht="15" x14ac:dyDescent="0.25">
      <c r="A131" s="14"/>
      <c r="B131" s="15"/>
      <c r="C131" s="11"/>
      <c r="D131" s="7" t="s">
        <v>29</v>
      </c>
      <c r="E131" s="88"/>
      <c r="F131" s="89"/>
      <c r="G131" s="89"/>
      <c r="H131" s="89"/>
      <c r="I131" s="92"/>
      <c r="J131" s="89"/>
      <c r="K131" s="94"/>
      <c r="L131" s="41"/>
    </row>
    <row r="132" spans="1:12" ht="15" x14ac:dyDescent="0.25">
      <c r="A132" s="14"/>
      <c r="B132" s="15"/>
      <c r="C132" s="11"/>
      <c r="D132" s="7" t="s">
        <v>30</v>
      </c>
      <c r="E132" s="88" t="s">
        <v>73</v>
      </c>
      <c r="F132" s="89">
        <v>200</v>
      </c>
      <c r="G132" s="89">
        <v>0.6</v>
      </c>
      <c r="H132" s="89">
        <v>0.06</v>
      </c>
      <c r="I132" s="92">
        <v>29.79</v>
      </c>
      <c r="J132" s="89">
        <v>124</v>
      </c>
      <c r="K132" s="94" t="s">
        <v>51</v>
      </c>
      <c r="L132" s="41"/>
    </row>
    <row r="133" spans="1:12" ht="15" x14ac:dyDescent="0.25">
      <c r="A133" s="14"/>
      <c r="B133" s="15"/>
      <c r="C133" s="11"/>
      <c r="D133" s="7" t="s">
        <v>31</v>
      </c>
      <c r="E133" s="88" t="s">
        <v>48</v>
      </c>
      <c r="F133" s="89">
        <v>50</v>
      </c>
      <c r="G133" s="89">
        <v>4</v>
      </c>
      <c r="H133" s="89">
        <v>1</v>
      </c>
      <c r="I133" s="92">
        <v>25</v>
      </c>
      <c r="J133" s="89">
        <v>120</v>
      </c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88" t="s">
        <v>49</v>
      </c>
      <c r="F134" s="89">
        <v>30</v>
      </c>
      <c r="G134" s="89">
        <v>2</v>
      </c>
      <c r="H134" s="89">
        <v>0</v>
      </c>
      <c r="I134" s="92">
        <v>14</v>
      </c>
      <c r="J134" s="89">
        <v>66</v>
      </c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105" t="s">
        <v>69</v>
      </c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22.71</v>
      </c>
      <c r="H137" s="19">
        <f t="shared" si="64"/>
        <v>11.92</v>
      </c>
      <c r="I137" s="19">
        <f t="shared" si="64"/>
        <v>123.72999999999999</v>
      </c>
      <c r="J137" s="19">
        <f t="shared" si="64"/>
        <v>709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106" t="s">
        <v>4</v>
      </c>
      <c r="D138" s="107"/>
      <c r="E138" s="31"/>
      <c r="F138" s="32">
        <f>F127+F137</f>
        <v>1200</v>
      </c>
      <c r="G138" s="32">
        <f t="shared" ref="G138" si="66">G127+G137</f>
        <v>41.39</v>
      </c>
      <c r="H138" s="32">
        <f t="shared" ref="H138" si="67">H127+H137</f>
        <v>20.12</v>
      </c>
      <c r="I138" s="32">
        <f t="shared" ref="I138" si="68">I127+I137</f>
        <v>220.01999999999998</v>
      </c>
      <c r="J138" s="32">
        <f t="shared" ref="J138:L138" si="69">J127+J137</f>
        <v>1257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6" t="s">
        <v>76</v>
      </c>
      <c r="F139" s="87">
        <v>180</v>
      </c>
      <c r="G139" s="87">
        <v>7.74</v>
      </c>
      <c r="H139" s="87">
        <v>7.36</v>
      </c>
      <c r="I139" s="91">
        <v>20.73</v>
      </c>
      <c r="J139" s="87">
        <v>263</v>
      </c>
      <c r="K139" s="93" t="s">
        <v>77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88" t="s">
        <v>41</v>
      </c>
      <c r="F141" s="89">
        <v>200</v>
      </c>
      <c r="G141" s="89">
        <v>0.2</v>
      </c>
      <c r="H141" s="89">
        <v>0.02</v>
      </c>
      <c r="I141" s="92">
        <v>15</v>
      </c>
      <c r="J141" s="89">
        <v>61</v>
      </c>
      <c r="K141" s="94">
        <v>685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88" t="s">
        <v>48</v>
      </c>
      <c r="F142" s="89">
        <v>30</v>
      </c>
      <c r="G142" s="89">
        <v>2</v>
      </c>
      <c r="H142" s="89">
        <v>0</v>
      </c>
      <c r="I142" s="92">
        <v>15</v>
      </c>
      <c r="J142" s="89">
        <v>72</v>
      </c>
      <c r="K142" s="42"/>
      <c r="L142" s="41"/>
    </row>
    <row r="143" spans="1:12" ht="15.75" thickBot="1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90" t="s">
        <v>75</v>
      </c>
      <c r="E144" s="98" t="s">
        <v>78</v>
      </c>
      <c r="F144" s="99">
        <v>90</v>
      </c>
      <c r="G144" s="99">
        <v>2.5</v>
      </c>
      <c r="H144" s="99">
        <v>0.3</v>
      </c>
      <c r="I144" s="102">
        <v>17</v>
      </c>
      <c r="J144" s="99">
        <v>80</v>
      </c>
      <c r="K144" s="42"/>
      <c r="L144" s="41"/>
    </row>
    <row r="145" spans="1:12" ht="15.75" thickBot="1" x14ac:dyDescent="0.3">
      <c r="A145" s="23"/>
      <c r="B145" s="15"/>
      <c r="C145" s="11"/>
      <c r="D145" s="100" t="s">
        <v>44</v>
      </c>
      <c r="E145" s="98" t="s">
        <v>79</v>
      </c>
      <c r="F145" s="99">
        <v>50</v>
      </c>
      <c r="G145" s="99">
        <v>3.51</v>
      </c>
      <c r="H145" s="99">
        <v>5.77</v>
      </c>
      <c r="I145" s="102">
        <v>25.79</v>
      </c>
      <c r="J145" s="99">
        <v>160</v>
      </c>
      <c r="K145" s="101" t="s">
        <v>51</v>
      </c>
      <c r="L145" s="104" t="s">
        <v>68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15.950000000000001</v>
      </c>
      <c r="H146" s="19">
        <f t="shared" si="70"/>
        <v>13.45</v>
      </c>
      <c r="I146" s="19">
        <f t="shared" si="70"/>
        <v>93.52000000000001</v>
      </c>
      <c r="J146" s="19">
        <f t="shared" si="70"/>
        <v>636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88" t="s">
        <v>80</v>
      </c>
      <c r="F148" s="89">
        <v>200</v>
      </c>
      <c r="G148" s="89">
        <v>7.46</v>
      </c>
      <c r="H148" s="89">
        <v>3.5</v>
      </c>
      <c r="I148" s="92">
        <v>8.94</v>
      </c>
      <c r="J148" s="89">
        <v>100</v>
      </c>
      <c r="K148" s="94" t="s">
        <v>51</v>
      </c>
      <c r="L148" s="41"/>
    </row>
    <row r="149" spans="1:12" ht="15" x14ac:dyDescent="0.25">
      <c r="A149" s="23"/>
      <c r="B149" s="15"/>
      <c r="C149" s="11"/>
      <c r="D149" s="7" t="s">
        <v>28</v>
      </c>
      <c r="E149" s="88" t="s">
        <v>81</v>
      </c>
      <c r="F149" s="89">
        <v>220</v>
      </c>
      <c r="G149" s="89">
        <v>16.78</v>
      </c>
      <c r="H149" s="89">
        <v>15.36</v>
      </c>
      <c r="I149" s="92">
        <v>35.020000000000003</v>
      </c>
      <c r="J149" s="89">
        <v>395</v>
      </c>
      <c r="K149" s="94" t="s">
        <v>51</v>
      </c>
      <c r="L149" s="41"/>
    </row>
    <row r="150" spans="1:12" ht="15" x14ac:dyDescent="0.25">
      <c r="A150" s="23"/>
      <c r="B150" s="15"/>
      <c r="C150" s="11"/>
      <c r="D150" s="7" t="s">
        <v>29</v>
      </c>
      <c r="E150" s="88"/>
      <c r="F150" s="89"/>
      <c r="G150" s="89"/>
      <c r="H150" s="89"/>
      <c r="I150" s="92"/>
      <c r="J150" s="89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88" t="s">
        <v>47</v>
      </c>
      <c r="F151" s="89">
        <v>200</v>
      </c>
      <c r="G151" s="89">
        <v>0.26</v>
      </c>
      <c r="H151" s="89">
        <v>0.03</v>
      </c>
      <c r="I151" s="92">
        <v>15.25</v>
      </c>
      <c r="J151" s="89">
        <v>64</v>
      </c>
      <c r="K151" s="94">
        <v>586</v>
      </c>
      <c r="L151" s="41"/>
    </row>
    <row r="152" spans="1:12" ht="15" x14ac:dyDescent="0.25">
      <c r="A152" s="23"/>
      <c r="B152" s="15"/>
      <c r="C152" s="11"/>
      <c r="D152" s="7" t="s">
        <v>31</v>
      </c>
      <c r="E152" s="88" t="s">
        <v>48</v>
      </c>
      <c r="F152" s="89">
        <v>50</v>
      </c>
      <c r="G152" s="89">
        <v>4</v>
      </c>
      <c r="H152" s="89">
        <v>1</v>
      </c>
      <c r="I152" s="92">
        <v>25</v>
      </c>
      <c r="J152" s="89">
        <v>120</v>
      </c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88" t="s">
        <v>49</v>
      </c>
      <c r="F153" s="89">
        <v>30</v>
      </c>
      <c r="G153" s="89">
        <v>2</v>
      </c>
      <c r="H153" s="89">
        <v>0</v>
      </c>
      <c r="I153" s="92">
        <v>14</v>
      </c>
      <c r="J153" s="89">
        <v>66</v>
      </c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105" t="s">
        <v>69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30.500000000000004</v>
      </c>
      <c r="H156" s="19">
        <f t="shared" si="72"/>
        <v>19.89</v>
      </c>
      <c r="I156" s="19">
        <f t="shared" si="72"/>
        <v>98.210000000000008</v>
      </c>
      <c r="J156" s="19">
        <f t="shared" si="72"/>
        <v>745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106" t="s">
        <v>4</v>
      </c>
      <c r="D157" s="107"/>
      <c r="E157" s="31"/>
      <c r="F157" s="32">
        <f>F146+F156</f>
        <v>1250</v>
      </c>
      <c r="G157" s="32">
        <f t="shared" ref="G157" si="74">G146+G156</f>
        <v>46.45</v>
      </c>
      <c r="H157" s="32">
        <f t="shared" ref="H157" si="75">H146+H156</f>
        <v>33.340000000000003</v>
      </c>
      <c r="I157" s="32">
        <f t="shared" ref="I157" si="76">I146+I156</f>
        <v>191.73000000000002</v>
      </c>
      <c r="J157" s="32">
        <f t="shared" ref="J157:L157" si="77">J146+J156</f>
        <v>1381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86" t="s">
        <v>82</v>
      </c>
      <c r="F158" s="87">
        <v>90</v>
      </c>
      <c r="G158" s="87">
        <v>9.06</v>
      </c>
      <c r="H158" s="87">
        <v>10.74</v>
      </c>
      <c r="I158" s="91">
        <v>9.35</v>
      </c>
      <c r="J158" s="87">
        <v>173</v>
      </c>
      <c r="K158" s="93">
        <v>103</v>
      </c>
      <c r="L158" s="39"/>
    </row>
    <row r="159" spans="1:12" ht="15" x14ac:dyDescent="0.25">
      <c r="A159" s="23"/>
      <c r="B159" s="15"/>
      <c r="C159" s="11"/>
      <c r="D159" s="90" t="s">
        <v>21</v>
      </c>
      <c r="E159" s="88" t="s">
        <v>83</v>
      </c>
      <c r="F159" s="89">
        <v>180</v>
      </c>
      <c r="G159" s="89">
        <v>5.55</v>
      </c>
      <c r="H159" s="89">
        <v>6.01</v>
      </c>
      <c r="I159" s="92">
        <v>25.01</v>
      </c>
      <c r="J159" s="89">
        <v>176</v>
      </c>
      <c r="K159" s="94">
        <v>510</v>
      </c>
      <c r="L159" s="41"/>
    </row>
    <row r="160" spans="1:12" ht="15" x14ac:dyDescent="0.25">
      <c r="A160" s="23"/>
      <c r="B160" s="15"/>
      <c r="C160" s="11"/>
      <c r="D160" s="7" t="s">
        <v>22</v>
      </c>
      <c r="E160" s="88" t="s">
        <v>56</v>
      </c>
      <c r="F160" s="89">
        <v>200</v>
      </c>
      <c r="G160" s="89">
        <v>7.0000000000000007E-2</v>
      </c>
      <c r="H160" s="89">
        <v>0.02</v>
      </c>
      <c r="I160" s="92">
        <v>24.44</v>
      </c>
      <c r="J160" s="89">
        <v>100</v>
      </c>
      <c r="K160" s="42"/>
      <c r="L160" s="41"/>
    </row>
    <row r="161" spans="1:12" ht="15" x14ac:dyDescent="0.25">
      <c r="A161" s="23"/>
      <c r="B161" s="15"/>
      <c r="C161" s="11"/>
      <c r="D161" s="7" t="s">
        <v>23</v>
      </c>
      <c r="E161" s="88" t="s">
        <v>48</v>
      </c>
      <c r="F161" s="89">
        <v>30</v>
      </c>
      <c r="G161" s="89">
        <v>2</v>
      </c>
      <c r="H161" s="89">
        <v>0</v>
      </c>
      <c r="I161" s="92">
        <v>15</v>
      </c>
      <c r="J161" s="89">
        <v>72</v>
      </c>
      <c r="K161" s="42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.75" thickBot="1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104" t="s">
        <v>68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16.68</v>
      </c>
      <c r="H165" s="19">
        <f t="shared" si="78"/>
        <v>16.77</v>
      </c>
      <c r="I165" s="19">
        <f t="shared" si="78"/>
        <v>73.8</v>
      </c>
      <c r="J165" s="19">
        <f t="shared" si="78"/>
        <v>521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.75" thickBot="1" x14ac:dyDescent="0.3">
      <c r="A167" s="23"/>
      <c r="B167" s="15"/>
      <c r="C167" s="11"/>
      <c r="D167" s="7" t="s">
        <v>27</v>
      </c>
      <c r="E167" s="88" t="s">
        <v>84</v>
      </c>
      <c r="F167" s="89">
        <v>200</v>
      </c>
      <c r="G167" s="89">
        <v>1.74</v>
      </c>
      <c r="H167" s="89">
        <v>3.94</v>
      </c>
      <c r="I167" s="92">
        <v>16.2</v>
      </c>
      <c r="J167" s="89">
        <v>76</v>
      </c>
      <c r="K167" s="94">
        <v>124</v>
      </c>
      <c r="L167" s="41"/>
    </row>
    <row r="168" spans="1:12" ht="15" x14ac:dyDescent="0.25">
      <c r="A168" s="23"/>
      <c r="B168" s="15"/>
      <c r="C168" s="11"/>
      <c r="D168" s="7" t="s">
        <v>28</v>
      </c>
      <c r="E168" s="86" t="s">
        <v>82</v>
      </c>
      <c r="F168" s="87">
        <v>90</v>
      </c>
      <c r="G168" s="87">
        <v>9.06</v>
      </c>
      <c r="H168" s="87">
        <v>10.74</v>
      </c>
      <c r="I168" s="91">
        <v>9.35</v>
      </c>
      <c r="J168" s="87">
        <v>173</v>
      </c>
      <c r="K168" s="93">
        <v>103</v>
      </c>
      <c r="L168" s="41"/>
    </row>
    <row r="169" spans="1:12" ht="15" x14ac:dyDescent="0.25">
      <c r="A169" s="23"/>
      <c r="B169" s="15"/>
      <c r="C169" s="11"/>
      <c r="D169" s="7" t="s">
        <v>29</v>
      </c>
      <c r="E169" s="88" t="s">
        <v>83</v>
      </c>
      <c r="F169" s="89">
        <v>180</v>
      </c>
      <c r="G169" s="89">
        <v>5.55</v>
      </c>
      <c r="H169" s="89">
        <v>6.01</v>
      </c>
      <c r="I169" s="92">
        <v>25.01</v>
      </c>
      <c r="J169" s="89">
        <v>176</v>
      </c>
      <c r="K169" s="94">
        <v>510</v>
      </c>
      <c r="L169" s="41"/>
    </row>
    <row r="170" spans="1:12" ht="15" x14ac:dyDescent="0.25">
      <c r="A170" s="23"/>
      <c r="B170" s="15"/>
      <c r="C170" s="11"/>
      <c r="D170" s="7" t="s">
        <v>30</v>
      </c>
      <c r="E170" s="88" t="s">
        <v>56</v>
      </c>
      <c r="F170" s="89">
        <v>200</v>
      </c>
      <c r="G170" s="89">
        <v>7.0000000000000007E-2</v>
      </c>
      <c r="H170" s="89">
        <v>0.02</v>
      </c>
      <c r="I170" s="92">
        <v>24.44</v>
      </c>
      <c r="J170" s="89">
        <v>100</v>
      </c>
      <c r="K170" s="94" t="s">
        <v>51</v>
      </c>
      <c r="L170" s="41"/>
    </row>
    <row r="171" spans="1:12" ht="15" x14ac:dyDescent="0.25">
      <c r="A171" s="23"/>
      <c r="B171" s="15"/>
      <c r="C171" s="11"/>
      <c r="D171" s="7" t="s">
        <v>31</v>
      </c>
      <c r="E171" s="88" t="s">
        <v>48</v>
      </c>
      <c r="F171" s="89">
        <v>50</v>
      </c>
      <c r="G171" s="89">
        <v>4</v>
      </c>
      <c r="H171" s="89">
        <v>1</v>
      </c>
      <c r="I171" s="92">
        <v>25</v>
      </c>
      <c r="J171" s="89">
        <v>120</v>
      </c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88" t="s">
        <v>49</v>
      </c>
      <c r="F172" s="89">
        <v>30</v>
      </c>
      <c r="G172" s="89">
        <v>2</v>
      </c>
      <c r="H172" s="89">
        <v>0</v>
      </c>
      <c r="I172" s="92">
        <v>14</v>
      </c>
      <c r="J172" s="89">
        <v>66</v>
      </c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105" t="s">
        <v>69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22.42</v>
      </c>
      <c r="H175" s="19">
        <f t="shared" si="80"/>
        <v>21.709999999999997</v>
      </c>
      <c r="I175" s="19">
        <f t="shared" si="80"/>
        <v>114</v>
      </c>
      <c r="J175" s="19">
        <f t="shared" si="80"/>
        <v>711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106" t="s">
        <v>4</v>
      </c>
      <c r="D176" s="107"/>
      <c r="E176" s="31"/>
      <c r="F176" s="32">
        <f>F165+F175</f>
        <v>1250</v>
      </c>
      <c r="G176" s="32">
        <f t="shared" ref="G176" si="82">G165+G175</f>
        <v>39.1</v>
      </c>
      <c r="H176" s="32">
        <f t="shared" ref="H176" si="83">H165+H175</f>
        <v>38.479999999999997</v>
      </c>
      <c r="I176" s="32">
        <f t="shared" ref="I176" si="84">I165+I175</f>
        <v>187.8</v>
      </c>
      <c r="J176" s="32">
        <f t="shared" ref="J176:L176" si="85">J165+J175</f>
        <v>1232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6" t="s">
        <v>85</v>
      </c>
      <c r="F177" s="87">
        <v>200</v>
      </c>
      <c r="G177" s="87">
        <v>18.2</v>
      </c>
      <c r="H177" s="87">
        <v>4.5999999999999996</v>
      </c>
      <c r="I177" s="91">
        <v>76.3</v>
      </c>
      <c r="J177" s="87">
        <v>390</v>
      </c>
      <c r="K177" s="93" t="s">
        <v>51</v>
      </c>
      <c r="L177" s="39"/>
    </row>
    <row r="178" spans="1:12" ht="15" x14ac:dyDescent="0.25">
      <c r="A178" s="23"/>
      <c r="B178" s="15"/>
      <c r="C178" s="11"/>
      <c r="D178" s="6"/>
      <c r="E178" s="88"/>
      <c r="F178" s="89"/>
      <c r="G178" s="89"/>
      <c r="H178" s="89"/>
      <c r="I178" s="92"/>
      <c r="J178" s="89"/>
      <c r="K178" s="94"/>
      <c r="L178" s="41"/>
    </row>
    <row r="179" spans="1:12" ht="15" x14ac:dyDescent="0.25">
      <c r="A179" s="23"/>
      <c r="B179" s="15"/>
      <c r="C179" s="11"/>
      <c r="D179" s="7" t="s">
        <v>22</v>
      </c>
      <c r="E179" s="88" t="s">
        <v>86</v>
      </c>
      <c r="F179" s="89">
        <v>200</v>
      </c>
      <c r="G179" s="89">
        <v>0.26</v>
      </c>
      <c r="H179" s="89">
        <v>0.03</v>
      </c>
      <c r="I179" s="92">
        <v>15.25</v>
      </c>
      <c r="J179" s="89">
        <v>64</v>
      </c>
      <c r="K179" s="94">
        <v>686</v>
      </c>
      <c r="L179" s="41"/>
    </row>
    <row r="180" spans="1:12" ht="15" x14ac:dyDescent="0.25">
      <c r="A180" s="23"/>
      <c r="B180" s="15"/>
      <c r="C180" s="11"/>
      <c r="D180" s="7" t="s">
        <v>23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100" t="s">
        <v>44</v>
      </c>
      <c r="E182" s="98" t="s">
        <v>62</v>
      </c>
      <c r="F182" s="99">
        <v>100</v>
      </c>
      <c r="G182" s="99">
        <v>8.8000000000000007</v>
      </c>
      <c r="H182" s="99">
        <v>2.2000000000000002</v>
      </c>
      <c r="I182" s="102">
        <v>50.3</v>
      </c>
      <c r="J182" s="99">
        <v>128</v>
      </c>
      <c r="K182" s="101">
        <v>779</v>
      </c>
      <c r="L182" s="41"/>
    </row>
    <row r="183" spans="1:12" ht="15.75" thickBot="1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104" t="s">
        <v>68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27.26</v>
      </c>
      <c r="H184" s="19">
        <f t="shared" si="86"/>
        <v>6.83</v>
      </c>
      <c r="I184" s="19">
        <f t="shared" si="86"/>
        <v>141.85</v>
      </c>
      <c r="J184" s="19">
        <f t="shared" si="86"/>
        <v>582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88" t="s">
        <v>45</v>
      </c>
      <c r="F186" s="89">
        <v>200</v>
      </c>
      <c r="G186" s="89">
        <v>2.35</v>
      </c>
      <c r="H186" s="89">
        <v>3.91</v>
      </c>
      <c r="I186" s="92">
        <v>14.2</v>
      </c>
      <c r="J186" s="89">
        <v>103</v>
      </c>
      <c r="K186" s="94">
        <v>148</v>
      </c>
      <c r="L186" s="41"/>
    </row>
    <row r="187" spans="1:12" ht="15" x14ac:dyDescent="0.25">
      <c r="A187" s="23"/>
      <c r="B187" s="15"/>
      <c r="C187" s="11"/>
      <c r="D187" s="7" t="s">
        <v>28</v>
      </c>
      <c r="E187" s="88" t="s">
        <v>87</v>
      </c>
      <c r="F187" s="89">
        <v>220</v>
      </c>
      <c r="G187" s="89">
        <v>14.08</v>
      </c>
      <c r="H187" s="89">
        <v>23.32</v>
      </c>
      <c r="I187" s="92">
        <v>27.6</v>
      </c>
      <c r="J187" s="89">
        <v>355</v>
      </c>
      <c r="K187" s="94" t="s">
        <v>51</v>
      </c>
      <c r="L187" s="41"/>
    </row>
    <row r="188" spans="1:12" ht="15" x14ac:dyDescent="0.25">
      <c r="A188" s="23"/>
      <c r="B188" s="15"/>
      <c r="C188" s="11"/>
      <c r="D188" s="7" t="s">
        <v>29</v>
      </c>
      <c r="E188" s="88" t="s">
        <v>41</v>
      </c>
      <c r="F188" s="89">
        <v>200</v>
      </c>
      <c r="G188" s="89">
        <v>0.2</v>
      </c>
      <c r="H188" s="89">
        <v>0.02</v>
      </c>
      <c r="I188" s="92">
        <v>15</v>
      </c>
      <c r="J188" s="89">
        <v>61</v>
      </c>
      <c r="K188" s="94">
        <v>685</v>
      </c>
      <c r="L188" s="41"/>
    </row>
    <row r="189" spans="1:12" ht="15" x14ac:dyDescent="0.25">
      <c r="A189" s="23"/>
      <c r="B189" s="15"/>
      <c r="C189" s="11"/>
      <c r="D189" s="7" t="s">
        <v>30</v>
      </c>
      <c r="E189" s="88"/>
      <c r="F189" s="89"/>
      <c r="G189" s="89"/>
      <c r="H189" s="89"/>
      <c r="I189" s="92"/>
      <c r="J189" s="89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88" t="s">
        <v>48</v>
      </c>
      <c r="F190" s="89">
        <v>50</v>
      </c>
      <c r="G190" s="89">
        <v>4</v>
      </c>
      <c r="H190" s="89">
        <v>1</v>
      </c>
      <c r="I190" s="92">
        <v>25</v>
      </c>
      <c r="J190" s="89">
        <v>120</v>
      </c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88" t="s">
        <v>49</v>
      </c>
      <c r="F191" s="89">
        <v>30</v>
      </c>
      <c r="G191" s="89">
        <v>2</v>
      </c>
      <c r="H191" s="89">
        <v>0</v>
      </c>
      <c r="I191" s="92">
        <v>14</v>
      </c>
      <c r="J191" s="89">
        <v>66</v>
      </c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.75" thickBot="1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104" t="s">
        <v>69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22.63</v>
      </c>
      <c r="H194" s="19">
        <f t="shared" si="88"/>
        <v>28.25</v>
      </c>
      <c r="I194" s="19">
        <f t="shared" si="88"/>
        <v>95.8</v>
      </c>
      <c r="J194" s="19">
        <f t="shared" si="88"/>
        <v>705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6" t="s">
        <v>4</v>
      </c>
      <c r="D195" s="107"/>
      <c r="E195" s="31"/>
      <c r="F195" s="32">
        <f>F184+F194</f>
        <v>1200</v>
      </c>
      <c r="G195" s="32">
        <f t="shared" ref="G195" si="90">G184+G194</f>
        <v>49.89</v>
      </c>
      <c r="H195" s="32">
        <f t="shared" ref="H195" si="91">H184+H194</f>
        <v>35.08</v>
      </c>
      <c r="I195" s="32">
        <f t="shared" ref="I195" si="92">I184+I194</f>
        <v>237.64999999999998</v>
      </c>
      <c r="J195" s="32">
        <f t="shared" ref="J195:L195" si="93">J184+J194</f>
        <v>1287</v>
      </c>
      <c r="K195" s="32"/>
      <c r="L195" s="32">
        <f t="shared" si="93"/>
        <v>0</v>
      </c>
    </row>
    <row r="196" spans="1:12" x14ac:dyDescent="0.2">
      <c r="A196" s="27"/>
      <c r="B196" s="28"/>
      <c r="C196" s="108" t="s">
        <v>5</v>
      </c>
      <c r="D196" s="108"/>
      <c r="E196" s="108"/>
      <c r="F196" s="34">
        <f>(F24+F43+F62+F81+F100+F119+F138+F157+F176+F195)/(IF(F24=0,0,1)+IF(F43=0,0,1)+IF(F62=0,0,1)+IF(F81=0,0,1)+IF(F100=0,0,1)+IF(F119=0,0,1)+IF(F138=0,0,1)+IF(F157=0,0,1)+IF(F176=0,0,1)+IF(F195=0,0,1))</f>
        <v>1225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45.965999999999994</v>
      </c>
      <c r="H196" s="34">
        <f t="shared" si="94"/>
        <v>35.856999999999999</v>
      </c>
      <c r="I196" s="34">
        <f t="shared" si="94"/>
        <v>205.86099999999996</v>
      </c>
      <c r="J196" s="34">
        <f t="shared" si="94"/>
        <v>1280.8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2022-05-16T14:23:56Z</dcterms:created>
  <dcterms:modified xsi:type="dcterms:W3CDTF">2024-09-01T09:02:44Z</dcterms:modified>
</cp:coreProperties>
</file>